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RCHERY\Tournament Secretary\"/>
    </mc:Choice>
  </mc:AlternateContent>
  <xr:revisionPtr revIDLastSave="0" documentId="8_{BB77DA59-95B6-4AD8-83A4-EE26CAD13C51}" xr6:coauthVersionLast="47" xr6:coauthVersionMax="47" xr10:uidLastSave="{00000000-0000-0000-0000-000000000000}"/>
  <bookViews>
    <workbookView xWindow="38280" yWindow="5250" windowWidth="29040" windowHeight="15720" xr2:uid="{D53E13CF-72CE-4290-803D-B895654421E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5" i="1" s="1"/>
  <c r="D20" i="1" l="1"/>
</calcChain>
</file>

<file path=xl/sharedStrings.xml><?xml version="1.0" encoding="utf-8"?>
<sst xmlns="http://schemas.openxmlformats.org/spreadsheetml/2006/main" count="25" uniqueCount="24">
  <si>
    <t>Year</t>
  </si>
  <si>
    <t>Age</t>
  </si>
  <si>
    <t>Age Division</t>
  </si>
  <si>
    <t>Under 14</t>
  </si>
  <si>
    <t>Until midnight on the 31 December in the year of their 13th birthday</t>
  </si>
  <si>
    <t>Under 16</t>
  </si>
  <si>
    <t>Until midnight on the 31 December in the year of their 15th birthday</t>
  </si>
  <si>
    <t>Under 18</t>
  </si>
  <si>
    <t>Until midnight on the 31 December in the year of their 17th birthday</t>
  </si>
  <si>
    <t>Under 21</t>
  </si>
  <si>
    <t>Until midnight on the 31 December in the year of their 20th birthday</t>
  </si>
  <si>
    <t>Open</t>
  </si>
  <si>
    <t>From 1 January in the year of the 21st birthday until 31st December in the year of their 49th birthday</t>
  </si>
  <si>
    <t>50+</t>
  </si>
  <si>
    <t>From 1 January in the year of their 50th birthday</t>
  </si>
  <si>
    <t>60+</t>
  </si>
  <si>
    <t>From 1 January in the year of their 60th birthday</t>
  </si>
  <si>
    <t>70+</t>
  </si>
  <si>
    <t>From 1 January in the year of their 70th birthday</t>
  </si>
  <si>
    <t>Date of Birth:</t>
  </si>
  <si>
    <t>Age this Year:</t>
  </si>
  <si>
    <t>Age Class:</t>
  </si>
  <si>
    <t>Until midnight on the 31 December in the year of their 20th birthday.</t>
  </si>
  <si>
    <t xml:space="preserve">Edit the year value in cell A5.  Type a year of birth in the Date of Birth cell D18 and it will show you the class for the archer this year.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</si>
</sst>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A3A3A3"/>
      </right>
      <top/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2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7" xfId="0" applyBorder="1"/>
    <xf numFmtId="0" fontId="4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7" fillId="0" borderId="0" xfId="0" applyFont="1"/>
    <xf numFmtId="49" fontId="1" fillId="2" borderId="0" xfId="1" applyNumberFormat="1" applyAlignment="1">
      <alignment wrapText="1"/>
    </xf>
    <xf numFmtId="0" fontId="6" fillId="0" borderId="11" xfId="0" applyFont="1" applyBorder="1"/>
    <xf numFmtId="0" fontId="7" fillId="0" borderId="13" xfId="0" applyFont="1" applyBorder="1"/>
    <xf numFmtId="1" fontId="7" fillId="0" borderId="14" xfId="0" applyNumberFormat="1" applyFont="1" applyBorder="1" applyAlignment="1">
      <alignment horizontal="left" vertical="center"/>
    </xf>
    <xf numFmtId="0" fontId="7" fillId="0" borderId="15" xfId="0" applyFont="1" applyBorder="1"/>
    <xf numFmtId="0" fontId="7" fillId="0" borderId="16" xfId="0" applyFont="1" applyBorder="1"/>
    <xf numFmtId="0" fontId="2" fillId="3" borderId="4" xfId="2" applyBorder="1" applyAlignment="1">
      <alignment horizontal="center" vertical="center" wrapText="1"/>
    </xf>
    <xf numFmtId="1" fontId="2" fillId="3" borderId="12" xfId="2" applyNumberForma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RCHERY\Tournament%20Secretary\Short%20Range\Allocations\2025\Short%20Range%20Target%20Allocations%20-%20Master%20v1.xlsx" TargetMode="External"/><Relationship Id="rId1" Type="http://schemas.openxmlformats.org/officeDocument/2006/relationships/externalLinkPath" Target="Short%20Range/Allocations/2025/Short%20Range%20Target%20Allocations%20-%20Master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ants"/>
      <sheetName val="Medals"/>
      <sheetName val="AgeGender"/>
      <sheetName val="AD"/>
      <sheetName val="CatCode"/>
      <sheetName val="MedalsPivotTable"/>
      <sheetName val="EntrantData"/>
      <sheetName val="EntrantData_PT"/>
    </sheetNames>
    <sheetDataSet>
      <sheetData sheetId="0"/>
      <sheetData sheetId="1"/>
      <sheetData sheetId="2"/>
      <sheetData sheetId="3">
        <row r="2">
          <cell r="B2">
            <v>13</v>
          </cell>
          <cell r="C2" t="str">
            <v>Under 14</v>
          </cell>
        </row>
        <row r="3">
          <cell r="B3">
            <v>15</v>
          </cell>
          <cell r="C3" t="str">
            <v>Under 16</v>
          </cell>
        </row>
        <row r="4">
          <cell r="B4">
            <v>17</v>
          </cell>
          <cell r="C4" t="str">
            <v>Under 18</v>
          </cell>
        </row>
        <row r="5">
          <cell r="B5">
            <v>20</v>
          </cell>
          <cell r="C5" t="str">
            <v>Under 21</v>
          </cell>
        </row>
        <row r="7">
          <cell r="B7">
            <v>49</v>
          </cell>
          <cell r="C7" t="str">
            <v>Open</v>
          </cell>
        </row>
        <row r="8">
          <cell r="B8">
            <v>59</v>
          </cell>
          <cell r="C8" t="str">
            <v>50+</v>
          </cell>
        </row>
        <row r="9">
          <cell r="B9">
            <v>69</v>
          </cell>
          <cell r="C9" t="str">
            <v>60+</v>
          </cell>
        </row>
        <row r="10">
          <cell r="B10">
            <v>90</v>
          </cell>
          <cell r="C10" t="str">
            <v>70+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3FC4-7694-4A62-A23B-7B10E951F0FC}">
  <dimension ref="A2:D25"/>
  <sheetViews>
    <sheetView tabSelected="1" workbookViewId="0">
      <selection activeCell="D2" sqref="D2"/>
    </sheetView>
  </sheetViews>
  <sheetFormatPr defaultRowHeight="19.5" customHeight="1" x14ac:dyDescent="0.35"/>
  <cols>
    <col min="3" max="3" width="26" bestFit="1" customWidth="1"/>
    <col min="4" max="4" width="90.54296875" customWidth="1"/>
  </cols>
  <sheetData>
    <row r="2" spans="1:4" ht="29" x14ac:dyDescent="0.35">
      <c r="D2" s="14" t="s">
        <v>23</v>
      </c>
    </row>
    <row r="3" spans="1:4" ht="19.5" customHeight="1" thickBot="1" x14ac:dyDescent="0.4"/>
    <row r="4" spans="1:4" ht="19.5" customHeight="1" thickBot="1" x14ac:dyDescent="0.4">
      <c r="A4" s="1" t="s">
        <v>0</v>
      </c>
      <c r="B4" s="2" t="s">
        <v>1</v>
      </c>
      <c r="C4" s="3" t="s">
        <v>2</v>
      </c>
    </row>
    <row r="5" spans="1:4" ht="19.5" customHeight="1" thickBot="1" x14ac:dyDescent="0.4">
      <c r="A5" s="20">
        <v>2026</v>
      </c>
      <c r="B5" s="4">
        <v>13</v>
      </c>
      <c r="C5" s="5" t="s">
        <v>3</v>
      </c>
      <c r="D5" s="6" t="s">
        <v>4</v>
      </c>
    </row>
    <row r="6" spans="1:4" ht="19.5" customHeight="1" thickBot="1" x14ac:dyDescent="0.4">
      <c r="A6" s="7"/>
      <c r="B6" s="8">
        <v>15</v>
      </c>
      <c r="C6" s="9" t="s">
        <v>5</v>
      </c>
      <c r="D6" s="6" t="s">
        <v>6</v>
      </c>
    </row>
    <row r="7" spans="1:4" ht="19.5" customHeight="1" thickBot="1" x14ac:dyDescent="0.4">
      <c r="B7" s="10">
        <v>17</v>
      </c>
      <c r="C7" s="9" t="s">
        <v>7</v>
      </c>
      <c r="D7" s="6" t="s">
        <v>8</v>
      </c>
    </row>
    <row r="8" spans="1:4" ht="19.5" customHeight="1" thickBot="1" x14ac:dyDescent="0.4">
      <c r="B8" s="10">
        <v>20</v>
      </c>
      <c r="C8" s="11" t="s">
        <v>9</v>
      </c>
      <c r="D8" s="12" t="s">
        <v>22</v>
      </c>
    </row>
    <row r="9" spans="1:4" ht="19.5" customHeight="1" thickBot="1" x14ac:dyDescent="0.4">
      <c r="B9" s="10">
        <v>20</v>
      </c>
      <c r="C9" s="9" t="s">
        <v>9</v>
      </c>
      <c r="D9" s="6" t="s">
        <v>10</v>
      </c>
    </row>
    <row r="10" spans="1:4" ht="19.5" customHeight="1" thickBot="1" x14ac:dyDescent="0.4">
      <c r="B10" s="10">
        <v>49</v>
      </c>
      <c r="C10" s="9" t="s">
        <v>11</v>
      </c>
      <c r="D10" s="6" t="s">
        <v>12</v>
      </c>
    </row>
    <row r="11" spans="1:4" ht="19.5" customHeight="1" thickBot="1" x14ac:dyDescent="0.4">
      <c r="B11" s="10">
        <v>59</v>
      </c>
      <c r="C11" s="9" t="s">
        <v>13</v>
      </c>
      <c r="D11" s="6" t="s">
        <v>14</v>
      </c>
    </row>
    <row r="12" spans="1:4" ht="19.5" customHeight="1" thickBot="1" x14ac:dyDescent="0.4">
      <c r="B12" s="10">
        <v>69</v>
      </c>
      <c r="C12" s="9" t="s">
        <v>15</v>
      </c>
      <c r="D12" s="6" t="s">
        <v>16</v>
      </c>
    </row>
    <row r="13" spans="1:4" ht="19.5" customHeight="1" thickBot="1" x14ac:dyDescent="0.4">
      <c r="B13" s="10">
        <v>90</v>
      </c>
      <c r="C13" s="9" t="s">
        <v>17</v>
      </c>
      <c r="D13" s="6" t="s">
        <v>18</v>
      </c>
    </row>
    <row r="17" spans="3:4" ht="15" thickBot="1" x14ac:dyDescent="0.4"/>
    <row r="18" spans="3:4" ht="25" x14ac:dyDescent="0.5">
      <c r="C18" s="15" t="s">
        <v>19</v>
      </c>
      <c r="D18" s="21">
        <v>1955</v>
      </c>
    </row>
    <row r="19" spans="3:4" ht="25" x14ac:dyDescent="0.5">
      <c r="C19" s="16" t="s">
        <v>20</v>
      </c>
      <c r="D19" s="17">
        <f>$A$5-$D$18</f>
        <v>71</v>
      </c>
    </row>
    <row r="20" spans="3:4" ht="25.5" thickBot="1" x14ac:dyDescent="0.55000000000000004">
      <c r="C20" s="18" t="s">
        <v>21</v>
      </c>
      <c r="D20" s="19" t="str">
        <f>IF($D$19&lt;=$B$5,$C$5,IF($D$19&lt;=$B$6,$C$6,IF($D$19&lt;=$B$7,$C$7,IF($D$19&lt;=$B$8,$C$8,IF($D$19&lt;=$B$10,$C$10,IF($D$19&lt;=$B$11,$C$11,IF($D$19&lt;=$B$12,$C$12,IF($D$19&lt;=$B$13,C$13,))))))))</f>
        <v>70+</v>
      </c>
    </row>
    <row r="23" spans="3:4" ht="19.5" customHeight="1" x14ac:dyDescent="0.5">
      <c r="D23" s="13"/>
    </row>
    <row r="25" spans="3:4" ht="19.5" customHeight="1" x14ac:dyDescent="0.35">
      <c r="D25" t="str">
        <f>IF($D$19&lt;=[1]AD!$B$2,[1]AD!$C$2,IF($D$19&lt;=[1]AD!$B$3,[1]AD!$C$3,IF($D$19&lt;=[1]AD!$B$4,[1]AD!$C$4,IF($D$19&lt;=[1]AD!$B$5,[1]AD!$C$5,IF($D$19&lt;=[1]AD!$B$7,[1]AD!$C$7,IF($D$19&lt;=[1]AD!$B$8,[1]AD!$C$8,IF($D$19&lt;=[1]AD!$B$9,[1]AD!$C$9,IF($D$19&lt;=[1]AD!$B$10,[1]AD!C$10,))))))))</f>
        <v>70+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Brack</dc:creator>
  <cp:lastModifiedBy>Darren Brack</cp:lastModifiedBy>
  <dcterms:created xsi:type="dcterms:W3CDTF">2026-01-20T03:24:12Z</dcterms:created>
  <dcterms:modified xsi:type="dcterms:W3CDTF">2026-01-20T03:31:14Z</dcterms:modified>
</cp:coreProperties>
</file>